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11580" activeTab="0"/>
  </bookViews>
  <sheets>
    <sheet name="380-пп (Отчёт)" sheetId="1" r:id="rId1"/>
  </sheets>
  <definedNames>
    <definedName name="Par179" localSheetId="0">'380-пп (Отчёт)'!$A$36</definedName>
    <definedName name="Par180" localSheetId="0">'380-пп (Отчёт)'!$B$36</definedName>
    <definedName name="Par203" localSheetId="0">'380-пп (Отчёт)'!$E$44</definedName>
    <definedName name="Par204" localSheetId="0">'380-пп (Отчёт)'!$F$44</definedName>
    <definedName name="Par208" localSheetId="0">'380-пп (Отчёт)'!#REF!</definedName>
    <definedName name="Par217" localSheetId="0">'380-пп (Отчёт)'!$A$45</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(Отчёт)'!$A$1:$L$148</definedName>
  </definedNames>
  <calcPr fullCalcOnLoad="1"/>
</workbook>
</file>

<file path=xl/sharedStrings.xml><?xml version="1.0" encoding="utf-8"?>
<sst xmlns="http://schemas.openxmlformats.org/spreadsheetml/2006/main" count="167" uniqueCount="97">
  <si>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</si>
  <si>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</si>
  <si>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</si>
  <si>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</si>
  <si>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</si>
  <si>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</si>
  <si>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</si>
  <si>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</si>
  <si>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</si>
  <si>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</si>
  <si>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</si>
  <si>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</si>
  <si>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</si>
  <si>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</si>
  <si>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</si>
  <si>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</si>
  <si>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m</t>
  </si>
  <si>
    <t>Наименование работы m "______"</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</si>
  <si>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</si>
  <si>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</si>
  <si>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</si>
  <si>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</si>
  <si>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</si>
  <si>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</si>
  <si>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</si>
  <si>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</si>
  <si>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</si>
  <si>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</si>
  <si>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</si>
  <si>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</si>
  <si>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</si>
  <si>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</si>
  <si>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</si>
  <si>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1.2.</t>
  </si>
  <si>
    <t>1.1.</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</si>
  <si>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</si>
  <si>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</si>
  <si>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</si>
  <si>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</si>
  <si>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</si>
  <si>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</si>
  <si>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</si>
  <si>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</si>
  <si>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</si>
  <si>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</si>
  <si>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</si>
  <si>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</si>
  <si>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1.4.</t>
  </si>
  <si>
    <t>1.5.</t>
  </si>
  <si>
    <t xml:space="preserve">Индекс достижения показателей объема государственных услуг, выполнения работ в отчетном периоде  </t>
  </si>
  <si>
    <t>Численность граждан, получивших социальные услуги</t>
  </si>
  <si>
    <t>Гражданин при наличии ребенка или детей (в том числе находящихся под опекой, попечительством), испытывающих трудности в социальной адаптации</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</si>
  <si>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</si>
  <si>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Гражданин при отсутствии работы и средств к существованию</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</si>
  <si>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</si>
  <si>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280000000120003330522045001001800001000100101</t>
  </si>
  <si>
    <t>280000000120003330522045001001700001002100101</t>
  </si>
  <si>
    <t>280000000120003330522045001001600001004100101</t>
  </si>
  <si>
    <t>280000000120003330522045001001500001006100101</t>
  </si>
  <si>
    <t>2.1.</t>
  </si>
  <si>
    <t>2.2.</t>
  </si>
  <si>
    <t>2.3.</t>
  </si>
  <si>
    <t>2.4.</t>
  </si>
  <si>
    <t>2.5.</t>
  </si>
  <si>
    <t>3.1.</t>
  </si>
  <si>
    <t>3.2.</t>
  </si>
  <si>
    <t>3.3.</t>
  </si>
  <si>
    <t>3.4.</t>
  </si>
  <si>
    <t>3.5.</t>
  </si>
  <si>
    <t>4.1.</t>
  </si>
  <si>
    <t>4.2.</t>
  </si>
  <si>
    <t>4.3.</t>
  </si>
  <si>
    <t>4.4.</t>
  </si>
  <si>
    <t>4.5.</t>
  </si>
  <si>
    <t>Показатель 1. 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</si>
  <si>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Показатель 2. Количество нарушений санитарного законодательства в отчетном году, выявленных при проведении проверок (процент)</t>
  </si>
  <si>
    <t>Показатель 3. Удовлетворенность получателей социальных услуг в оказанных социальных услугах (процент)</t>
  </si>
  <si>
    <t>Показатель 4. Укомплектование организации специалистами, оказывающими социальные услуги (процент)</t>
  </si>
  <si>
    <t>Показатель 5. 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</si>
  <si>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6. 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 (процент)</t>
  </si>
  <si>
    <t>Показатель 2.Количество нарушений санитарного законодательства в отчетном году, выявленных при проведении проверок (процент)</t>
  </si>
  <si>
    <t>Показатель 3 Удовлетворенность получателей социальных услуг в оказанных социальных услугах (процент)</t>
  </si>
  <si>
    <t>Директор государственного бюджетного учреждения</t>
  </si>
  <si>
    <t>"Социально-реабилитационный центр для несовершеннолетних" Весьегонского района</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</si>
  <si>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2"/>
        <color indexed="8"/>
        <rFont val="Times New Roman"/>
        <family val="1"/>
      </rPr>
      <t xml:space="preserve"> в пределах государственного задания</t>
    </r>
    <r>
      <rPr>
        <sz val="12"/>
        <color indexed="8"/>
        <rFont val="Times New Roman"/>
        <family val="1"/>
      </rPr>
      <t xml:space="preserve"> за отчетный финансовый год, руб.</t>
    </r>
  </si>
  <si>
    <t>"Социально-реабилитационный центр для несовершеннолетних" Весьегонсеого района</t>
  </si>
  <si>
    <r>
      <t>за отчетный период с</t>
    </r>
    <r>
      <rPr>
        <b/>
        <sz val="12"/>
        <color indexed="56"/>
        <rFont val="Times New Roman"/>
        <family val="1"/>
      </rPr>
      <t xml:space="preserve"> 01.01.2017 по 31.12.2017</t>
    </r>
  </si>
  <si>
    <r>
      <t>(6 месяцев, 9 месяцев</t>
    </r>
    <r>
      <rPr>
        <sz val="12"/>
        <color indexed="8"/>
        <rFont val="Times New Roman"/>
        <family val="1"/>
      </rPr>
      <t xml:space="preserve">, </t>
    </r>
    <r>
      <rPr>
        <b/>
        <u val="single"/>
        <sz val="12"/>
        <color indexed="8"/>
        <rFont val="Times New Roman"/>
        <family val="1"/>
      </rPr>
      <t>год</t>
    </r>
    <r>
      <rPr>
        <sz val="12"/>
        <color indexed="8"/>
        <rFont val="Times New Roman"/>
        <family val="1"/>
      </rPr>
      <t>)</t>
    </r>
  </si>
  <si>
    <r>
      <rPr>
        <b/>
        <sz val="12"/>
        <rFont val="Times New Roman"/>
        <family val="1"/>
      </rPr>
      <t>Государственная услуга 1</t>
    </r>
    <r>
      <rPr>
        <sz val="12"/>
        <rFont val="Times New Roman"/>
        <family val="1"/>
      </rPr>
      <t xml:space="preserve"> (Предоставление социального обслуживания в стационарной форме(условия оказание - очное))</t>
    </r>
  </si>
  <si>
    <r>
      <rPr>
        <b/>
        <sz val="12"/>
        <rFont val="Times New Roman"/>
        <family val="1"/>
      </rPr>
      <t>Государственная услуга 2</t>
    </r>
    <r>
      <rPr>
        <sz val="12"/>
        <rFont val="Times New Roman"/>
        <family val="1"/>
      </rPr>
      <t xml:space="preserve"> (Предоставление социального обслуживания в стационарной форме(условия оказание - очное))</t>
    </r>
  </si>
  <si>
    <r>
      <rPr>
        <b/>
        <sz val="12"/>
        <rFont val="Times New Roman"/>
        <family val="1"/>
      </rPr>
      <t>Государственная услуга 4</t>
    </r>
    <r>
      <rPr>
        <sz val="12"/>
        <rFont val="Times New Roman"/>
        <family val="1"/>
      </rPr>
      <t xml:space="preserve"> (Предоставление социального обслуживания в стационарной форме(условия оказание - очное))</t>
    </r>
  </si>
  <si>
    <r>
      <rPr>
        <b/>
        <sz val="12"/>
        <rFont val="Times New Roman"/>
        <family val="1"/>
      </rPr>
      <t xml:space="preserve">Государственная услуга 3 </t>
    </r>
    <r>
      <rPr>
        <sz val="12"/>
        <rFont val="Times New Roman"/>
        <family val="1"/>
      </rPr>
      <t>(Предоставление социального обслуживания в стационарной форме(условия оказание - очное))</t>
    </r>
  </si>
  <si>
    <t>+/-5%</t>
  </si>
  <si>
    <t xml:space="preserve">______________      Т.В.Коглина                          "__"_______ 2018 г.  </t>
  </si>
  <si>
    <t xml:space="preserve">Министр социальной защиты населения Тверской области
_______________Е.В. Хохлова "__"_______ 2018 г.  
</t>
  </si>
  <si>
    <t>Предписание Роспотребнадзора от 29.06.2017 № 156. Выявленные нарушения устранены.</t>
  </si>
  <si>
    <t>Предписание Роспотребнадзора от 29.06.2017 № 163. Выявленные нарушения будут устранены в установленные сроки.</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</si>
</sst>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
    <numFmt numFmtId="178" formatCode="[$-FC19]d\ mmmm\ yyyy\ &quot;г.&quot;"/>
  </numFmts>
  <fonts count="55">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1"/>
      <color indexed="18"/>
      <name val="Times New Roman"/>
      <family val="1"/>
    </font>
    <font>
      <sz val="14"/>
      <color indexed="18"/>
      <name val="Times New Roman"/>
      <family val="1"/>
    </font>
    <font>
      <b/>
      <sz val="14"/>
      <name val="Times New Roman"/>
      <family val="1"/>
    </font>
    <font>
      <sz val="12"/>
      <name val="Times New Roman"/>
      <family val="1"/>
    </font>
    <font>
      <sz val="12"/>
      <color indexed="8"/>
      <name val="Times New Roman"/>
      <family val="1"/>
    </font>
    <font>
      <b/>
      <sz val="12"/>
      <color indexed="56"/>
      <name val="Times New Roman"/>
      <family val="1"/>
    </font>
    <font>
      <b/>
      <sz val="12"/>
      <name val="Times New Roman"/>
      <family val="1"/>
    </font>
    <font>
      <sz val="12"/>
      <color indexed="18"/>
      <name val="Times New Roman"/>
      <family val="1"/>
    </font>
    <font>
      <b/>
      <u val="single"/>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2"/>
      <color rgb="FF00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1" fillId="31" borderId="0" applyNumberFormat="0" applyBorder="0" applyAlignment="0" applyProtection="0"/>
  </cellStyleXfs>
  <cellXfs count="78">
    <xf numFmtId="0" fontId="0" fillId="0" borderId="0" xfId="0" applyFont="1" applyAlignment="1">
      <alignment/>
    </xf>
    <xf numFmtId="0" fontId="2" fillId="0" borderId="10" xfId="0" applyFont="1" applyBorder="1" applyAlignment="1">
      <alignment horizontal="center" vertical="center" wrapText="1"/>
    </xf>
    <xf numFmtId="0" fontId="4" fillId="0" borderId="0" xfId="0" applyFont="1" applyAlignment="1">
      <alignment vertical="top" wrapText="1"/>
    </xf>
    <xf numFmtId="0" fontId="6" fillId="0" borderId="0" xfId="0" applyFont="1" applyAlignment="1">
      <alignment horizontal="right" vertical="top"/>
    </xf>
    <xf numFmtId="0" fontId="7" fillId="0" borderId="10" xfId="0" applyFont="1" applyBorder="1" applyAlignment="1">
      <alignment horizontal="center" vertical="top" wrapText="1"/>
    </xf>
    <xf numFmtId="0" fontId="8" fillId="0" borderId="10" xfId="0" applyFont="1" applyFill="1" applyBorder="1" applyAlignment="1">
      <alignment vertical="top" wrapText="1"/>
    </xf>
    <xf numFmtId="0" fontId="7" fillId="0" borderId="10" xfId="0" applyFont="1" applyFill="1" applyBorder="1" applyAlignment="1">
      <alignment vertical="top" wrapText="1"/>
    </xf>
    <xf numFmtId="0" fontId="52" fillId="0" borderId="0" xfId="0" applyFont="1" applyAlignment="1">
      <alignment vertical="top"/>
    </xf>
    <xf numFmtId="0" fontId="52" fillId="0" borderId="0" xfId="0" applyFont="1" applyAlignment="1">
      <alignment/>
    </xf>
    <xf numFmtId="4" fontId="2" fillId="0" borderId="10" xfId="0" applyNumberFormat="1" applyFont="1" applyBorder="1" applyAlignment="1">
      <alignment horizontal="center" vertical="center" wrapText="1"/>
    </xf>
    <xf numFmtId="9" fontId="52" fillId="0" borderId="0" xfId="57" applyFont="1" applyAlignment="1">
      <alignment/>
    </xf>
    <xf numFmtId="0" fontId="52" fillId="0" borderId="0" xfId="0" applyFont="1" applyFill="1" applyAlignment="1">
      <alignment vertical="top"/>
    </xf>
    <xf numFmtId="0" fontId="52" fillId="0" borderId="0" xfId="0" applyFont="1" applyAlignment="1">
      <alignment vertical="center"/>
    </xf>
    <xf numFmtId="0" fontId="2" fillId="0" borderId="1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vertical="center" wrapText="1"/>
    </xf>
    <xf numFmtId="0" fontId="2" fillId="0" borderId="11" xfId="0" applyFont="1" applyBorder="1" applyAlignment="1">
      <alignment horizontal="center" vertical="center" wrapText="1"/>
    </xf>
    <xf numFmtId="0" fontId="52" fillId="32" borderId="0" xfId="0" applyFont="1" applyFill="1" applyAlignment="1">
      <alignment vertical="top"/>
    </xf>
    <xf numFmtId="0" fontId="52" fillId="32" borderId="0" xfId="0" applyFont="1" applyFill="1" applyAlignment="1">
      <alignment/>
    </xf>
    <xf numFmtId="0" fontId="2" fillId="32" borderId="10" xfId="0" applyFont="1" applyFill="1" applyBorder="1" applyAlignment="1">
      <alignment horizontal="center" vertical="center" wrapText="1"/>
    </xf>
    <xf numFmtId="0" fontId="52" fillId="32" borderId="0" xfId="0" applyFont="1" applyFill="1" applyAlignment="1">
      <alignment vertical="center"/>
    </xf>
    <xf numFmtId="0" fontId="2" fillId="32" borderId="10" xfId="0" applyFont="1" applyFill="1" applyBorder="1" applyAlignment="1">
      <alignment vertical="center" wrapText="1"/>
    </xf>
    <xf numFmtId="0" fontId="2" fillId="32" borderId="11" xfId="0" applyFont="1" applyFill="1" applyBorder="1" applyAlignment="1">
      <alignment horizontal="center" vertical="center" wrapText="1"/>
    </xf>
    <xf numFmtId="49" fontId="10" fillId="0" borderId="10" xfId="0" applyNumberFormat="1" applyFont="1" applyBorder="1" applyAlignment="1">
      <alignment horizontal="center" vertical="top" wrapText="1"/>
    </xf>
    <xf numFmtId="4" fontId="5" fillId="32" borderId="10" xfId="0" applyNumberFormat="1" applyFont="1" applyFill="1" applyBorder="1" applyAlignment="1">
      <alignment horizontal="center" vertical="center" wrapText="1"/>
    </xf>
    <xf numFmtId="0" fontId="53" fillId="0" borderId="0" xfId="0" applyFont="1" applyAlignment="1">
      <alignment vertical="top"/>
    </xf>
    <xf numFmtId="0" fontId="6" fillId="0" borderId="0" xfId="0" applyFont="1" applyAlignment="1">
      <alignment vertical="top" wrapText="1"/>
    </xf>
    <xf numFmtId="0" fontId="53" fillId="0" borderId="0" xfId="0" applyFont="1" applyAlignment="1">
      <alignment vertical="top" wrapText="1"/>
    </xf>
    <xf numFmtId="0" fontId="11" fillId="0" borderId="0" xfId="0" applyFont="1" applyAlignment="1">
      <alignment horizontal="left" vertical="top" wrapText="1"/>
    </xf>
    <xf numFmtId="0" fontId="53" fillId="0" borderId="0" xfId="0" applyFont="1" applyAlignment="1">
      <alignment horizontal="left" vertical="top" wrapText="1"/>
    </xf>
    <xf numFmtId="0" fontId="11" fillId="32" borderId="0" xfId="0" applyFont="1" applyFill="1" applyAlignment="1">
      <alignment horizontal="left" vertical="top" wrapText="1"/>
    </xf>
    <xf numFmtId="0" fontId="53" fillId="0" borderId="0" xfId="0" applyFont="1" applyAlignment="1">
      <alignment/>
    </xf>
    <xf numFmtId="0" fontId="11" fillId="0" borderId="10" xfId="0" applyFont="1" applyBorder="1" applyAlignment="1">
      <alignment horizontal="center" vertical="center" wrapText="1"/>
    </xf>
    <xf numFmtId="0" fontId="11" fillId="0" borderId="10" xfId="0" applyFont="1" applyFill="1" applyBorder="1" applyAlignment="1">
      <alignment horizontal="center" vertical="center" wrapText="1"/>
    </xf>
    <xf numFmtId="0" fontId="11" fillId="0" borderId="12" xfId="0" applyFont="1" applyBorder="1" applyAlignment="1">
      <alignment horizontal="center" vertical="center" wrapText="1"/>
    </xf>
    <xf numFmtId="4" fontId="11" fillId="0" borderId="10" xfId="0" applyNumberFormat="1" applyFont="1" applyBorder="1" applyAlignment="1">
      <alignment horizontal="center" vertical="center" wrapText="1"/>
    </xf>
    <xf numFmtId="0" fontId="53" fillId="0" borderId="0" xfId="0" applyFont="1" applyBorder="1" applyAlignment="1">
      <alignment/>
    </xf>
    <xf numFmtId="0" fontId="10" fillId="33" borderId="10" xfId="0" applyFont="1" applyFill="1" applyBorder="1" applyAlignment="1">
      <alignment horizontal="center" vertical="center" wrapText="1"/>
    </xf>
    <xf numFmtId="0" fontId="54" fillId="0" borderId="13" xfId="0" applyNumberFormat="1" applyFont="1" applyFill="1" applyBorder="1" applyAlignment="1">
      <alignment vertical="top" wrapText="1"/>
    </xf>
    <xf numFmtId="0" fontId="11" fillId="0" borderId="10" xfId="0" applyFont="1" applyBorder="1" applyAlignment="1">
      <alignment horizontal="center" vertical="top" wrapText="1"/>
    </xf>
    <xf numFmtId="0" fontId="11" fillId="0" borderId="10" xfId="0" applyFont="1" applyFill="1" applyBorder="1" applyAlignment="1">
      <alignment horizontal="center" vertical="top" wrapText="1"/>
    </xf>
    <xf numFmtId="0" fontId="11" fillId="0" borderId="10" xfId="0" applyFont="1" applyFill="1" applyBorder="1" applyAlignment="1">
      <alignment vertical="top" wrapText="1"/>
    </xf>
    <xf numFmtId="0" fontId="14" fillId="0" borderId="10" xfId="0" applyFont="1" applyFill="1" applyBorder="1" applyAlignment="1">
      <alignment vertical="top" wrapText="1"/>
    </xf>
    <xf numFmtId="0" fontId="53" fillId="0" borderId="0" xfId="0" applyFont="1" applyAlignment="1">
      <alignment vertical="center"/>
    </xf>
    <xf numFmtId="2" fontId="13" fillId="0" borderId="10" xfId="0" applyNumberFormat="1" applyFont="1" applyBorder="1" applyAlignment="1">
      <alignment horizontal="center" vertical="center" wrapText="1"/>
    </xf>
    <xf numFmtId="0" fontId="11" fillId="0" borderId="10" xfId="0" applyFont="1" applyBorder="1" applyAlignment="1">
      <alignment vertical="center" wrapText="1"/>
    </xf>
    <xf numFmtId="16" fontId="11" fillId="0" borderId="10" xfId="0" applyNumberFormat="1" applyFont="1" applyBorder="1" applyAlignment="1">
      <alignment horizontal="center" vertical="center" wrapText="1"/>
    </xf>
    <xf numFmtId="0" fontId="53" fillId="0" borderId="10" xfId="0" applyFont="1" applyBorder="1" applyAlignment="1">
      <alignment horizontal="left" vertical="top" wrapText="1"/>
    </xf>
    <xf numFmtId="0" fontId="13" fillId="33" borderId="10" xfId="0" applyFont="1" applyFill="1" applyBorder="1" applyAlignment="1">
      <alignment horizontal="center" vertical="center" wrapText="1"/>
    </xf>
    <xf numFmtId="0" fontId="53" fillId="0" borderId="12" xfId="0" applyFont="1" applyBorder="1" applyAlignment="1">
      <alignment horizontal="left" vertical="top" wrapText="1"/>
    </xf>
    <xf numFmtId="0" fontId="10" fillId="0" borderId="10" xfId="0" applyFont="1" applyBorder="1" applyAlignment="1">
      <alignment horizontal="center" vertical="center" wrapText="1"/>
    </xf>
    <xf numFmtId="0" fontId="53" fillId="32" borderId="10" xfId="0" applyFont="1" applyFill="1" applyBorder="1" applyAlignment="1">
      <alignment horizontal="left" vertical="top" wrapText="1"/>
    </xf>
    <xf numFmtId="4" fontId="11" fillId="32" borderId="10" xfId="0" applyNumberFormat="1" applyFont="1" applyFill="1" applyBorder="1" applyAlignment="1">
      <alignment horizontal="center" vertical="center" wrapText="1"/>
    </xf>
    <xf numFmtId="0" fontId="11" fillId="32" borderId="10" xfId="0" applyFont="1" applyFill="1" applyBorder="1" applyAlignment="1">
      <alignment horizontal="center" vertical="center" wrapText="1"/>
    </xf>
    <xf numFmtId="4" fontId="2" fillId="32" borderId="10" xfId="0" applyNumberFormat="1" applyFont="1" applyFill="1" applyBorder="1" applyAlignment="1">
      <alignment horizontal="center" vertical="center" wrapText="1"/>
    </xf>
    <xf numFmtId="3" fontId="10" fillId="32" borderId="10" xfId="0" applyNumberFormat="1" applyFont="1" applyFill="1" applyBorder="1" applyAlignment="1">
      <alignment horizontal="center" vertical="center" wrapText="1"/>
    </xf>
    <xf numFmtId="49" fontId="11" fillId="0" borderId="10" xfId="0" applyNumberFormat="1" applyFont="1" applyBorder="1" applyAlignment="1">
      <alignment horizontal="center" vertical="center" wrapText="1"/>
    </xf>
    <xf numFmtId="0" fontId="5" fillId="0" borderId="0" xfId="0" applyFont="1" applyBorder="1" applyAlignment="1">
      <alignment horizontal="left" vertical="top" wrapText="1"/>
    </xf>
    <xf numFmtId="0" fontId="52" fillId="0" borderId="0" xfId="0" applyFont="1" applyBorder="1" applyAlignment="1">
      <alignment/>
    </xf>
    <xf numFmtId="0" fontId="2" fillId="0" borderId="0" xfId="0" applyFont="1" applyBorder="1" applyAlignment="1">
      <alignment vertical="center" wrapText="1"/>
    </xf>
    <xf numFmtId="0" fontId="11" fillId="32" borderId="0" xfId="0" applyFont="1" applyFill="1" applyAlignment="1">
      <alignment horizontal="left" vertical="top" wrapText="1"/>
    </xf>
    <xf numFmtId="0" fontId="2" fillId="32" borderId="10" xfId="0" applyFont="1" applyFill="1" applyBorder="1" applyAlignment="1">
      <alignment horizontal="center" vertical="center" wrapText="1"/>
    </xf>
    <xf numFmtId="0" fontId="11" fillId="0" borderId="0" xfId="0" applyFont="1" applyAlignment="1">
      <alignment horizontal="center" vertical="center"/>
    </xf>
    <xf numFmtId="0" fontId="11" fillId="0" borderId="10" xfId="0" applyFont="1" applyBorder="1" applyAlignment="1">
      <alignment horizontal="center" vertical="center" wrapText="1"/>
    </xf>
    <xf numFmtId="0" fontId="11" fillId="0" borderId="0" xfId="0" applyFont="1" applyAlignment="1">
      <alignment horizontal="left" vertical="top" wrapText="1"/>
    </xf>
    <xf numFmtId="0" fontId="11" fillId="0" borderId="0" xfId="0" applyFont="1" applyAlignment="1">
      <alignment horizontal="left" vertical="top" wrapText="1"/>
    </xf>
    <xf numFmtId="0" fontId="11" fillId="0" borderId="0" xfId="0" applyFont="1" applyBorder="1" applyAlignment="1">
      <alignment horizontal="center" vertical="center"/>
    </xf>
    <xf numFmtId="0" fontId="2" fillId="0" borderId="10"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11"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4" fontId="9" fillId="0" borderId="12" xfId="0" applyNumberFormat="1" applyFont="1"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left" vertical="top" wrapText="1"/>
    </xf>
    <xf numFmtId="0" fontId="6" fillId="0" borderId="0" xfId="0" applyFont="1" applyAlignment="1">
      <alignment horizontal="center" vertical="center"/>
    </xf>
    <xf numFmtId="0" fontId="11" fillId="0" borderId="0" xfId="0" applyFont="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1381125</xdr:rowOff>
    </xdr:from>
    <xdr:ext cx="1381125" cy="200025"/>
    <xdr:sp>
      <xdr:nvSpPr>
        <xdr:cNvPr id="1" name="AutoShape 182"/>
        <xdr:cNvSpPr>
          <a:spLocks noChangeAspect="1"/>
        </xdr:cNvSpPr>
      </xdr:nvSpPr>
      <xdr:spPr>
        <a:xfrm>
          <a:off x="19392900" y="10191750"/>
          <a:ext cx="13811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19354800" y="10172700"/>
          <a:ext cx="1381125" cy="200025"/>
        </a:xfrm>
        <a:prstGeom prst="rect">
          <a:avLst/>
        </a:prstGeom>
        <a:noFill/>
        <a:ln w="9525" cmpd="sng">
          <a:noFill/>
        </a:ln>
      </xdr:spPr>
    </xdr:pic>
    <xdr:clientData/>
  </xdr:twoCellAnchor>
  <xdr:twoCellAnchor>
    <xdr:from>
      <xdr:col>10</xdr:col>
      <xdr:colOff>85725</xdr:colOff>
      <xdr:row>28</xdr:row>
      <xdr:rowOff>0</xdr:rowOff>
    </xdr:from>
    <xdr:to>
      <xdr:col>10</xdr:col>
      <xdr:colOff>1685925</xdr:colOff>
      <xdr:row>28</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0945475" y="15478125"/>
          <a:ext cx="1600200" cy="0"/>
        </a:xfrm>
        <a:prstGeom prst="rect">
          <a:avLst/>
        </a:prstGeom>
        <a:solidFill>
          <a:srgbClr val="F2DCDB"/>
        </a:solidFill>
        <a:ln w="9525" cmpd="sng">
          <a:noFill/>
        </a:ln>
      </xdr:spPr>
    </xdr:pic>
    <xdr:clientData/>
  </xdr:twoCellAnchor>
  <xdr:twoCellAnchor>
    <xdr:from>
      <xdr:col>3</xdr:col>
      <xdr:colOff>390525</xdr:colOff>
      <xdr:row>36</xdr:row>
      <xdr:rowOff>0</xdr:rowOff>
    </xdr:from>
    <xdr:to>
      <xdr:col>3</xdr:col>
      <xdr:colOff>1933575</xdr:colOff>
      <xdr:row>36</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8239125" y="20116800"/>
          <a:ext cx="154305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22"/>
  <sheetViews>
    <sheetView tabSelected="1" view="pageBreakPreview" zoomScale="70" zoomScaleSheetLayoutView="70" workbookViewId="0" topLeftCell="A1">
      <selection activeCell="H65" sqref="H65"/>
    </sheetView>
  </sheetViews>
  <sheetFormatPr defaultColWidth="9.140625" defaultRowHeight="15"/>
  <cols>
    <col min="1" max="1" width="7.8515625" style="8" customWidth="1"/>
    <col min="2" max="2" width="56.57421875" style="8" customWidth="1"/>
    <col min="3" max="3" width="53.28125" style="8" customWidth="1"/>
    <col min="4" max="4" width="29.00390625" style="8" customWidth="1"/>
    <col min="5" max="5" width="29.7109375" style="8" customWidth="1"/>
    <col min="6" max="6" width="31.7109375" style="8" customWidth="1"/>
    <col min="7" max="7" width="26.00390625" style="8" customWidth="1"/>
    <col min="8" max="8" width="26.57421875" style="8" customWidth="1"/>
    <col min="9" max="9" width="26.57421875" style="18" customWidth="1"/>
    <col min="10" max="10" width="25.57421875" style="8" customWidth="1"/>
    <col min="11" max="11" width="25.28125" style="8" customWidth="1"/>
    <col min="12" max="12" width="26.28125" style="8" customWidth="1"/>
    <col min="13" max="16384" width="9.140625" style="8" customWidth="1"/>
  </cols>
  <sheetData>
    <row r="1" spans="1:12" s="7" customFormat="1" ht="15.75">
      <c r="A1" s="25"/>
      <c r="B1" s="26" t="s">
        <v>41</v>
      </c>
      <c r="C1" s="27"/>
      <c r="D1" s="25"/>
      <c r="E1" s="25"/>
      <c r="F1" s="26" t="s">
        <v>42</v>
      </c>
      <c r="G1" s="3"/>
      <c r="I1" s="17"/>
      <c r="L1" s="2"/>
    </row>
    <row r="2" spans="1:12" s="7" customFormat="1" ht="15.75">
      <c r="A2" s="25"/>
      <c r="B2" s="28" t="s">
        <v>82</v>
      </c>
      <c r="C2" s="29"/>
      <c r="D2" s="25"/>
      <c r="E2" s="25"/>
      <c r="F2" s="64" t="s">
        <v>94</v>
      </c>
      <c r="G2" s="3"/>
      <c r="I2" s="17"/>
      <c r="L2" s="75"/>
    </row>
    <row r="3" spans="1:12" s="7" customFormat="1" ht="31.5">
      <c r="A3" s="25"/>
      <c r="B3" s="30" t="s">
        <v>83</v>
      </c>
      <c r="C3" s="29"/>
      <c r="D3" s="25"/>
      <c r="E3" s="25"/>
      <c r="F3" s="65"/>
      <c r="G3" s="3"/>
      <c r="I3" s="17"/>
      <c r="L3" s="75"/>
    </row>
    <row r="4" spans="1:12" s="7" customFormat="1" ht="94.5" customHeight="1">
      <c r="A4" s="25"/>
      <c r="B4" s="60" t="s">
        <v>93</v>
      </c>
      <c r="C4" s="29"/>
      <c r="D4" s="25"/>
      <c r="E4" s="25"/>
      <c r="F4" s="65"/>
      <c r="G4" s="3"/>
      <c r="I4" s="17"/>
      <c r="L4" s="75"/>
    </row>
    <row r="5" spans="1:7" ht="15.75">
      <c r="A5" s="76" t="s">
        <v>6</v>
      </c>
      <c r="B5" s="76"/>
      <c r="C5" s="76"/>
      <c r="D5" s="76"/>
      <c r="E5" s="76"/>
      <c r="F5" s="76"/>
      <c r="G5" s="76"/>
    </row>
    <row r="6" spans="1:7" ht="15.75">
      <c r="A6" s="66" t="s">
        <v>43</v>
      </c>
      <c r="B6" s="66"/>
      <c r="C6" s="66"/>
      <c r="D6" s="66"/>
      <c r="E6" s="66"/>
      <c r="F6" s="66"/>
      <c r="G6" s="66"/>
    </row>
    <row r="7" spans="1:7" ht="15.75">
      <c r="A7" s="77" t="s">
        <v>85</v>
      </c>
      <c r="B7" s="62"/>
      <c r="C7" s="62"/>
      <c r="D7" s="62"/>
      <c r="E7" s="62"/>
      <c r="F7" s="62"/>
      <c r="G7" s="62"/>
    </row>
    <row r="8" spans="1:7" ht="15.75">
      <c r="A8" s="62" t="s">
        <v>4</v>
      </c>
      <c r="B8" s="62"/>
      <c r="C8" s="62"/>
      <c r="D8" s="62"/>
      <c r="E8" s="62"/>
      <c r="F8" s="62"/>
      <c r="G8" s="62"/>
    </row>
    <row r="9" spans="1:7" ht="15.75">
      <c r="A9" s="62"/>
      <c r="B9" s="62"/>
      <c r="C9" s="62"/>
      <c r="D9" s="62"/>
      <c r="E9" s="62"/>
      <c r="F9" s="62"/>
      <c r="G9" s="62"/>
    </row>
    <row r="10" spans="1:7" ht="15.75">
      <c r="A10" s="77" t="s">
        <v>86</v>
      </c>
      <c r="B10" s="62"/>
      <c r="C10" s="62"/>
      <c r="D10" s="62"/>
      <c r="E10" s="62"/>
      <c r="F10" s="62"/>
      <c r="G10" s="62"/>
    </row>
    <row r="11" spans="1:7" ht="15.75">
      <c r="A11" s="77" t="s">
        <v>87</v>
      </c>
      <c r="B11" s="62"/>
      <c r="C11" s="62"/>
      <c r="D11" s="62"/>
      <c r="E11" s="62"/>
      <c r="F11" s="62"/>
      <c r="G11" s="62"/>
    </row>
    <row r="12" spans="1:7" ht="11.25" customHeight="1">
      <c r="A12" s="62"/>
      <c r="B12" s="62"/>
      <c r="C12" s="62"/>
      <c r="D12" s="62"/>
      <c r="E12" s="62"/>
      <c r="F12" s="62"/>
      <c r="G12" s="62"/>
    </row>
    <row r="13" spans="1:7" ht="15.75">
      <c r="A13" s="62" t="s">
        <v>7</v>
      </c>
      <c r="B13" s="62"/>
      <c r="C13" s="62"/>
      <c r="D13" s="62"/>
      <c r="E13" s="62"/>
      <c r="F13" s="62"/>
      <c r="G13" s="62"/>
    </row>
    <row r="14" spans="1:7" ht="15.75">
      <c r="A14" s="62" t="s">
        <v>3</v>
      </c>
      <c r="B14" s="62"/>
      <c r="C14" s="62"/>
      <c r="D14" s="62"/>
      <c r="E14" s="62"/>
      <c r="F14" s="62"/>
      <c r="G14" s="62"/>
    </row>
    <row r="15" spans="1:7" ht="18.75" customHeight="1">
      <c r="A15" s="31"/>
      <c r="B15" s="31"/>
      <c r="C15" s="31"/>
      <c r="D15" s="31"/>
      <c r="E15" s="31"/>
      <c r="F15" s="31"/>
      <c r="G15" s="31"/>
    </row>
    <row r="16" spans="1:7" ht="238.5" customHeight="1">
      <c r="A16" s="32" t="s">
        <v>0</v>
      </c>
      <c r="B16" s="33" t="s">
        <v>36</v>
      </c>
      <c r="C16" s="33" t="s">
        <v>84</v>
      </c>
      <c r="D16" s="33" t="s">
        <v>37</v>
      </c>
      <c r="E16" s="33" t="s">
        <v>38</v>
      </c>
      <c r="F16" s="32" t="s">
        <v>31</v>
      </c>
      <c r="G16" s="34" t="s">
        <v>5</v>
      </c>
    </row>
    <row r="17" spans="1:7" ht="31.5">
      <c r="A17" s="32">
        <v>1</v>
      </c>
      <c r="B17" s="32">
        <v>2</v>
      </c>
      <c r="C17" s="32">
        <v>3</v>
      </c>
      <c r="D17" s="32">
        <v>4</v>
      </c>
      <c r="E17" s="32">
        <v>5</v>
      </c>
      <c r="F17" s="32" t="s">
        <v>35</v>
      </c>
      <c r="G17" s="32">
        <v>7</v>
      </c>
    </row>
    <row r="18" spans="1:8" ht="23.25" customHeight="1">
      <c r="A18" s="52"/>
      <c r="B18" s="52">
        <v>7200670.96</v>
      </c>
      <c r="C18" s="52">
        <v>0</v>
      </c>
      <c r="D18" s="52">
        <v>245106.04</v>
      </c>
      <c r="E18" s="52">
        <v>7440295.52</v>
      </c>
      <c r="F18" s="35">
        <f>E18/(B18+C18+D18)</f>
        <v>0.999263813568416</v>
      </c>
      <c r="G18" s="35" t="str">
        <f>IF(F18&lt;0.8,"!!!!!!!!!!!","-")</f>
        <v>-</v>
      </c>
      <c r="H18" s="10"/>
    </row>
    <row r="19" spans="1:7" ht="23.25" customHeight="1">
      <c r="A19" s="36"/>
      <c r="B19" s="36"/>
      <c r="C19" s="36"/>
      <c r="D19" s="36"/>
      <c r="E19" s="36"/>
      <c r="F19" s="36"/>
      <c r="G19" s="36"/>
    </row>
    <row r="20" spans="1:7" ht="15.75">
      <c r="A20" s="62" t="s">
        <v>8</v>
      </c>
      <c r="B20" s="62"/>
      <c r="C20" s="62"/>
      <c r="D20" s="62"/>
      <c r="E20" s="62"/>
      <c r="F20" s="62"/>
      <c r="G20" s="62"/>
    </row>
    <row r="21" spans="1:7" ht="15.75">
      <c r="A21" s="62" t="s">
        <v>9</v>
      </c>
      <c r="B21" s="62"/>
      <c r="C21" s="62"/>
      <c r="D21" s="62"/>
      <c r="E21" s="62"/>
      <c r="F21" s="62"/>
      <c r="G21" s="62"/>
    </row>
    <row r="22" spans="1:7" ht="16.5" customHeight="1">
      <c r="A22" s="31"/>
      <c r="B22" s="31"/>
      <c r="C22" s="31"/>
      <c r="D22" s="31"/>
      <c r="E22" s="31"/>
      <c r="F22" s="31"/>
      <c r="G22" s="31"/>
    </row>
    <row r="23" spans="1:12" ht="114.75" customHeight="1">
      <c r="A23" s="63" t="s">
        <v>0</v>
      </c>
      <c r="B23" s="63" t="s">
        <v>1</v>
      </c>
      <c r="C23" s="63" t="s">
        <v>2</v>
      </c>
      <c r="D23" s="63" t="s">
        <v>10</v>
      </c>
      <c r="E23" s="63" t="s">
        <v>11</v>
      </c>
      <c r="F23" s="70" t="s">
        <v>12</v>
      </c>
      <c r="G23" s="70" t="s">
        <v>13</v>
      </c>
      <c r="H23" s="68" t="s">
        <v>45</v>
      </c>
      <c r="I23" s="61" t="s">
        <v>14</v>
      </c>
      <c r="J23" s="71" t="s">
        <v>44</v>
      </c>
      <c r="K23" s="67" t="s">
        <v>32</v>
      </c>
      <c r="L23" s="71" t="s">
        <v>15</v>
      </c>
    </row>
    <row r="24" spans="1:12" ht="33.75" customHeight="1">
      <c r="A24" s="63"/>
      <c r="B24" s="63"/>
      <c r="C24" s="63"/>
      <c r="D24" s="63"/>
      <c r="E24" s="63"/>
      <c r="F24" s="70"/>
      <c r="G24" s="70"/>
      <c r="H24" s="69"/>
      <c r="I24" s="61"/>
      <c r="J24" s="71"/>
      <c r="K24" s="67"/>
      <c r="L24" s="71"/>
    </row>
    <row r="25" spans="1:12" ht="15.75">
      <c r="A25" s="32">
        <v>1</v>
      </c>
      <c r="B25" s="32">
        <v>2</v>
      </c>
      <c r="C25" s="32">
        <v>3</v>
      </c>
      <c r="D25" s="32">
        <v>4</v>
      </c>
      <c r="E25" s="32">
        <v>5</v>
      </c>
      <c r="F25" s="32">
        <v>6</v>
      </c>
      <c r="G25" s="32">
        <v>7</v>
      </c>
      <c r="H25" s="1">
        <v>8</v>
      </c>
      <c r="I25" s="19">
        <v>9</v>
      </c>
      <c r="J25" s="1">
        <v>10</v>
      </c>
      <c r="K25" s="1">
        <v>11</v>
      </c>
      <c r="L25" s="1">
        <v>12</v>
      </c>
    </row>
    <row r="26" spans="1:12" ht="96" customHeight="1">
      <c r="A26" s="32">
        <v>1</v>
      </c>
      <c r="B26" s="23" t="s">
        <v>58</v>
      </c>
      <c r="C26" s="37" t="s">
        <v>88</v>
      </c>
      <c r="D26" s="38" t="s">
        <v>51</v>
      </c>
      <c r="E26" s="32" t="s">
        <v>50</v>
      </c>
      <c r="F26" s="32">
        <v>15</v>
      </c>
      <c r="G26" s="53">
        <v>16</v>
      </c>
      <c r="H26" s="24">
        <f>G26/F26</f>
        <v>1.0666666666666667</v>
      </c>
      <c r="I26" s="54">
        <v>2483822.63</v>
      </c>
      <c r="J26" s="9">
        <f>I26/SUM($I$26:$I$29)</f>
        <v>0.3750000001887212</v>
      </c>
      <c r="K26" s="72">
        <f>SUM(H29*J29,H28*J28,H27*J27,H26*J26)</f>
        <v>1.1249999998616045</v>
      </c>
      <c r="L26" s="1"/>
    </row>
    <row r="27" spans="1:12" ht="202.5" customHeight="1">
      <c r="A27" s="32">
        <v>2</v>
      </c>
      <c r="B27" s="23" t="s">
        <v>57</v>
      </c>
      <c r="C27" s="37" t="s">
        <v>89</v>
      </c>
      <c r="D27" s="38" t="s">
        <v>52</v>
      </c>
      <c r="E27" s="32" t="s">
        <v>50</v>
      </c>
      <c r="F27" s="32">
        <v>9</v>
      </c>
      <c r="G27" s="53">
        <v>9</v>
      </c>
      <c r="H27" s="24">
        <f>G27/F27</f>
        <v>1</v>
      </c>
      <c r="I27" s="54">
        <v>1490293.58</v>
      </c>
      <c r="J27" s="9">
        <f>I27/SUM($I$26:$I$29)</f>
        <v>0.22500000041518667</v>
      </c>
      <c r="K27" s="73"/>
      <c r="L27" s="1"/>
    </row>
    <row r="28" spans="1:12" ht="62.25" customHeight="1">
      <c r="A28" s="32">
        <v>3</v>
      </c>
      <c r="B28" s="23" t="s">
        <v>56</v>
      </c>
      <c r="C28" s="37" t="s">
        <v>91</v>
      </c>
      <c r="D28" s="38" t="s">
        <v>53</v>
      </c>
      <c r="E28" s="32" t="s">
        <v>50</v>
      </c>
      <c r="F28" s="32">
        <v>8</v>
      </c>
      <c r="G28" s="53">
        <v>8</v>
      </c>
      <c r="H28" s="24">
        <f>G28/F28</f>
        <v>1</v>
      </c>
      <c r="I28" s="54">
        <v>1324705.4</v>
      </c>
      <c r="J28" s="9">
        <f>I28/SUM($I$26:$I$29)</f>
        <v>0.19999999969804608</v>
      </c>
      <c r="K28" s="73"/>
      <c r="L28" s="1"/>
    </row>
    <row r="29" spans="1:12" s="7" customFormat="1" ht="158.25" customHeight="1">
      <c r="A29" s="39">
        <v>4</v>
      </c>
      <c r="B29" s="23" t="s">
        <v>55</v>
      </c>
      <c r="C29" s="37" t="s">
        <v>90</v>
      </c>
      <c r="D29" s="38" t="s">
        <v>54</v>
      </c>
      <c r="E29" s="32" t="s">
        <v>50</v>
      </c>
      <c r="F29" s="55">
        <v>8</v>
      </c>
      <c r="G29" s="55">
        <v>12</v>
      </c>
      <c r="H29" s="24">
        <f>G29/F29</f>
        <v>1.5</v>
      </c>
      <c r="I29" s="54">
        <v>1324705.4</v>
      </c>
      <c r="J29" s="9">
        <f>I29/SUM($I$26:$I$29)</f>
        <v>0.19999999969804608</v>
      </c>
      <c r="K29" s="74"/>
      <c r="L29" s="4"/>
    </row>
    <row r="30" spans="1:12" s="11" customFormat="1" ht="39" customHeight="1">
      <c r="A30" s="40" t="s">
        <v>16</v>
      </c>
      <c r="B30" s="41"/>
      <c r="C30" s="41"/>
      <c r="D30" s="40" t="s">
        <v>17</v>
      </c>
      <c r="E30" s="41"/>
      <c r="F30" s="42"/>
      <c r="G30" s="42"/>
      <c r="H30" s="42"/>
      <c r="I30" s="42"/>
      <c r="J30" s="42"/>
      <c r="K30" s="5"/>
      <c r="L30" s="6"/>
    </row>
    <row r="31" spans="1:7" ht="19.5" customHeight="1">
      <c r="A31" s="31"/>
      <c r="B31" s="31"/>
      <c r="C31" s="31"/>
      <c r="D31" s="31"/>
      <c r="E31" s="31"/>
      <c r="F31" s="31"/>
      <c r="G31" s="31"/>
    </row>
    <row r="32" spans="1:7" ht="15.75">
      <c r="A32" s="62" t="s">
        <v>18</v>
      </c>
      <c r="B32" s="62"/>
      <c r="C32" s="62"/>
      <c r="D32" s="62"/>
      <c r="E32" s="62"/>
      <c r="F32" s="62"/>
      <c r="G32" s="62"/>
    </row>
    <row r="33" spans="1:7" ht="15.75">
      <c r="A33" s="62" t="s">
        <v>19</v>
      </c>
      <c r="B33" s="62"/>
      <c r="C33" s="62"/>
      <c r="D33" s="62"/>
      <c r="E33" s="62"/>
      <c r="F33" s="62"/>
      <c r="G33" s="62"/>
    </row>
    <row r="34" spans="1:7" ht="7.5" customHeight="1">
      <c r="A34" s="31"/>
      <c r="B34" s="31"/>
      <c r="C34" s="31"/>
      <c r="D34" s="31"/>
      <c r="E34" s="31"/>
      <c r="F34" s="31"/>
      <c r="G34" s="31"/>
    </row>
    <row r="35" spans="1:7" ht="94.5">
      <c r="A35" s="31"/>
      <c r="B35" s="32" t="s">
        <v>49</v>
      </c>
      <c r="C35" s="32" t="s">
        <v>20</v>
      </c>
      <c r="D35" s="32" t="s">
        <v>39</v>
      </c>
      <c r="E35" s="31"/>
      <c r="F35" s="31"/>
      <c r="G35" s="31"/>
    </row>
    <row r="36" spans="1:7" ht="15" customHeight="1">
      <c r="A36" s="31"/>
      <c r="B36" s="32">
        <v>1</v>
      </c>
      <c r="C36" s="32">
        <v>2</v>
      </c>
      <c r="D36" s="32">
        <v>3</v>
      </c>
      <c r="E36" s="31"/>
      <c r="F36" s="31"/>
      <c r="G36" s="31"/>
    </row>
    <row r="37" spans="1:9" s="12" customFormat="1" ht="30.75" customHeight="1">
      <c r="A37" s="43"/>
      <c r="B37" s="44">
        <f>K26</f>
        <v>1.1249999998616045</v>
      </c>
      <c r="C37" s="44">
        <f>F18</f>
        <v>0.999263813568416</v>
      </c>
      <c r="D37" s="44">
        <f>B37/C37</f>
        <v>1.1258288197630002</v>
      </c>
      <c r="E37" s="43"/>
      <c r="F37" s="43"/>
      <c r="G37" s="43"/>
      <c r="I37" s="20"/>
    </row>
    <row r="38" spans="1:7" ht="15.75">
      <c r="A38" s="31"/>
      <c r="B38" s="31"/>
      <c r="C38" s="31"/>
      <c r="D38" s="31"/>
      <c r="E38" s="31"/>
      <c r="F38" s="31"/>
      <c r="G38" s="31"/>
    </row>
    <row r="39" spans="1:7" ht="15.75">
      <c r="A39" s="62" t="s">
        <v>21</v>
      </c>
      <c r="B39" s="62"/>
      <c r="C39" s="62"/>
      <c r="D39" s="62"/>
      <c r="E39" s="62"/>
      <c r="F39" s="62"/>
      <c r="G39" s="62"/>
    </row>
    <row r="40" spans="1:7" ht="15.75">
      <c r="A40" s="62" t="s">
        <v>22</v>
      </c>
      <c r="B40" s="62"/>
      <c r="C40" s="62"/>
      <c r="D40" s="62"/>
      <c r="E40" s="62"/>
      <c r="F40" s="62"/>
      <c r="G40" s="62"/>
    </row>
    <row r="41" spans="1:7" ht="15.75">
      <c r="A41" s="31"/>
      <c r="B41" s="31"/>
      <c r="C41" s="31"/>
      <c r="D41" s="31"/>
      <c r="E41" s="31"/>
      <c r="F41" s="31"/>
      <c r="G41" s="31"/>
    </row>
    <row r="42" spans="1:9" ht="90">
      <c r="A42" s="63" t="s">
        <v>0</v>
      </c>
      <c r="B42" s="63" t="s">
        <v>23</v>
      </c>
      <c r="C42" s="63" t="s">
        <v>2</v>
      </c>
      <c r="D42" s="63" t="s">
        <v>24</v>
      </c>
      <c r="E42" s="63" t="s">
        <v>25</v>
      </c>
      <c r="F42" s="63" t="s">
        <v>26</v>
      </c>
      <c r="G42" s="63" t="s">
        <v>27</v>
      </c>
      <c r="H42" s="1" t="s">
        <v>28</v>
      </c>
      <c r="I42" s="61" t="s">
        <v>30</v>
      </c>
    </row>
    <row r="43" spans="1:9" ht="26.25" customHeight="1">
      <c r="A43" s="63"/>
      <c r="B43" s="63"/>
      <c r="C43" s="63"/>
      <c r="D43" s="63"/>
      <c r="E43" s="63"/>
      <c r="F43" s="63"/>
      <c r="G43" s="63"/>
      <c r="H43" s="1" t="s">
        <v>29</v>
      </c>
      <c r="I43" s="61"/>
    </row>
    <row r="44" spans="1:9" ht="15.75">
      <c r="A44" s="32">
        <v>1</v>
      </c>
      <c r="B44" s="32">
        <v>2</v>
      </c>
      <c r="C44" s="32">
        <v>3</v>
      </c>
      <c r="D44" s="32">
        <v>4</v>
      </c>
      <c r="E44" s="32">
        <v>5</v>
      </c>
      <c r="F44" s="32">
        <v>6</v>
      </c>
      <c r="G44" s="32">
        <v>7</v>
      </c>
      <c r="H44" s="1">
        <v>8</v>
      </c>
      <c r="I44" s="19">
        <v>9</v>
      </c>
    </row>
    <row r="45" spans="1:9" ht="53.25" customHeight="1">
      <c r="A45" s="32">
        <v>1</v>
      </c>
      <c r="B45" s="23"/>
      <c r="C45" s="37" t="s">
        <v>88</v>
      </c>
      <c r="D45" s="45"/>
      <c r="E45" s="45"/>
      <c r="F45" s="45"/>
      <c r="G45" s="45"/>
      <c r="H45" s="13"/>
      <c r="I45" s="21"/>
    </row>
    <row r="46" spans="1:9" ht="66.75" customHeight="1">
      <c r="A46" s="46" t="s">
        <v>34</v>
      </c>
      <c r="B46" s="47" t="s">
        <v>74</v>
      </c>
      <c r="C46" s="48"/>
      <c r="D46" s="37" t="s">
        <v>40</v>
      </c>
      <c r="E46" s="32">
        <v>100</v>
      </c>
      <c r="F46" s="32">
        <v>100</v>
      </c>
      <c r="G46" s="56" t="s">
        <v>92</v>
      </c>
      <c r="H46" s="1">
        <f>F46/E46</f>
        <v>1</v>
      </c>
      <c r="I46" s="21"/>
    </row>
    <row r="47" spans="1:9" ht="80.25" customHeight="1">
      <c r="A47" s="32" t="s">
        <v>33</v>
      </c>
      <c r="B47" s="47" t="s">
        <v>75</v>
      </c>
      <c r="C47" s="48"/>
      <c r="D47" s="37" t="s">
        <v>40</v>
      </c>
      <c r="E47" s="32">
        <v>0</v>
      </c>
      <c r="F47" s="32">
        <v>1</v>
      </c>
      <c r="G47" s="56"/>
      <c r="H47" s="1"/>
      <c r="I47" s="21" t="s">
        <v>95</v>
      </c>
    </row>
    <row r="48" spans="1:9" ht="36" customHeight="1">
      <c r="A48" s="32" t="s">
        <v>46</v>
      </c>
      <c r="B48" s="47" t="s">
        <v>76</v>
      </c>
      <c r="C48" s="48"/>
      <c r="D48" s="37" t="s">
        <v>40</v>
      </c>
      <c r="E48" s="32">
        <v>100</v>
      </c>
      <c r="F48" s="32">
        <v>100</v>
      </c>
      <c r="G48" s="56" t="s">
        <v>92</v>
      </c>
      <c r="H48" s="1">
        <f aca="true" t="shared" si="0" ref="H48:H72">F48/E48</f>
        <v>1</v>
      </c>
      <c r="I48" s="21"/>
    </row>
    <row r="49" spans="1:9" ht="54" customHeight="1">
      <c r="A49" s="32" t="s">
        <v>47</v>
      </c>
      <c r="B49" s="47" t="s">
        <v>77</v>
      </c>
      <c r="C49" s="48"/>
      <c r="D49" s="37" t="s">
        <v>40</v>
      </c>
      <c r="E49" s="32">
        <v>100</v>
      </c>
      <c r="F49" s="32">
        <v>100</v>
      </c>
      <c r="G49" s="56" t="s">
        <v>92</v>
      </c>
      <c r="H49" s="1">
        <f t="shared" si="0"/>
        <v>1</v>
      </c>
      <c r="I49" s="21"/>
    </row>
    <row r="50" spans="1:9" ht="83.25" customHeight="1">
      <c r="A50" s="32" t="s">
        <v>48</v>
      </c>
      <c r="B50" s="49" t="s">
        <v>78</v>
      </c>
      <c r="C50" s="45"/>
      <c r="D50" s="37" t="s">
        <v>40</v>
      </c>
      <c r="E50" s="50">
        <v>100</v>
      </c>
      <c r="F50" s="50">
        <v>100</v>
      </c>
      <c r="G50" s="56" t="s">
        <v>92</v>
      </c>
      <c r="H50" s="1">
        <f t="shared" si="0"/>
        <v>1</v>
      </c>
      <c r="I50" s="21"/>
    </row>
    <row r="51" spans="1:9" ht="382.5" customHeight="1">
      <c r="A51" s="32">
        <v>1.6</v>
      </c>
      <c r="B51" s="51" t="s">
        <v>79</v>
      </c>
      <c r="C51" s="48"/>
      <c r="D51" s="32" t="s">
        <v>40</v>
      </c>
      <c r="E51" s="32">
        <v>100</v>
      </c>
      <c r="F51" s="32">
        <v>100</v>
      </c>
      <c r="G51" s="56" t="s">
        <v>92</v>
      </c>
      <c r="H51" s="1">
        <f t="shared" si="0"/>
        <v>1</v>
      </c>
      <c r="I51" s="21"/>
    </row>
    <row r="52" spans="1:9" ht="63.75" customHeight="1">
      <c r="A52" s="32">
        <v>2</v>
      </c>
      <c r="B52" s="23"/>
      <c r="C52" s="37" t="s">
        <v>89</v>
      </c>
      <c r="D52" s="45"/>
      <c r="E52" s="45"/>
      <c r="F52" s="45"/>
      <c r="G52" s="56"/>
      <c r="H52" s="1"/>
      <c r="I52" s="21"/>
    </row>
    <row r="53" spans="1:9" ht="69" customHeight="1">
      <c r="A53" s="46" t="s">
        <v>59</v>
      </c>
      <c r="B53" s="47" t="s">
        <v>74</v>
      </c>
      <c r="C53" s="48"/>
      <c r="D53" s="37" t="s">
        <v>40</v>
      </c>
      <c r="E53" s="32">
        <v>100</v>
      </c>
      <c r="F53" s="32">
        <v>100</v>
      </c>
      <c r="G53" s="56" t="s">
        <v>92</v>
      </c>
      <c r="H53" s="1">
        <f t="shared" si="0"/>
        <v>1</v>
      </c>
      <c r="I53" s="21"/>
    </row>
    <row r="54" spans="1:9" ht="75" customHeight="1">
      <c r="A54" s="32" t="s">
        <v>60</v>
      </c>
      <c r="B54" s="47" t="s">
        <v>75</v>
      </c>
      <c r="C54" s="48"/>
      <c r="D54" s="37" t="s">
        <v>40</v>
      </c>
      <c r="E54" s="32">
        <v>0</v>
      </c>
      <c r="F54" s="32">
        <v>1</v>
      </c>
      <c r="G54" s="56"/>
      <c r="H54" s="1"/>
      <c r="I54" s="21" t="s">
        <v>95</v>
      </c>
    </row>
    <row r="55" spans="1:9" ht="53.25" customHeight="1">
      <c r="A55" s="32" t="s">
        <v>61</v>
      </c>
      <c r="B55" s="47" t="s">
        <v>76</v>
      </c>
      <c r="C55" s="48"/>
      <c r="D55" s="37" t="s">
        <v>40</v>
      </c>
      <c r="E55" s="32">
        <v>100</v>
      </c>
      <c r="F55" s="32">
        <v>100</v>
      </c>
      <c r="G55" s="56" t="s">
        <v>92</v>
      </c>
      <c r="H55" s="1">
        <f t="shared" si="0"/>
        <v>1</v>
      </c>
      <c r="I55" s="21"/>
    </row>
    <row r="56" spans="1:9" ht="51" customHeight="1">
      <c r="A56" s="32" t="s">
        <v>62</v>
      </c>
      <c r="B56" s="47" t="s">
        <v>77</v>
      </c>
      <c r="C56" s="48"/>
      <c r="D56" s="37" t="s">
        <v>40</v>
      </c>
      <c r="E56" s="32">
        <v>100</v>
      </c>
      <c r="F56" s="32">
        <v>100</v>
      </c>
      <c r="G56" s="56" t="s">
        <v>92</v>
      </c>
      <c r="H56" s="1">
        <f t="shared" si="0"/>
        <v>1</v>
      </c>
      <c r="I56" s="21"/>
    </row>
    <row r="57" spans="1:9" ht="84" customHeight="1">
      <c r="A57" s="32" t="s">
        <v>63</v>
      </c>
      <c r="B57" s="49" t="s">
        <v>78</v>
      </c>
      <c r="C57" s="45"/>
      <c r="D57" s="37" t="s">
        <v>40</v>
      </c>
      <c r="E57" s="50">
        <v>100</v>
      </c>
      <c r="F57" s="50">
        <v>100</v>
      </c>
      <c r="G57" s="56" t="s">
        <v>92</v>
      </c>
      <c r="H57" s="1">
        <f t="shared" si="0"/>
        <v>1</v>
      </c>
      <c r="I57" s="21"/>
    </row>
    <row r="58" spans="1:9" ht="369.75" customHeight="1">
      <c r="A58" s="32">
        <v>2.6</v>
      </c>
      <c r="B58" s="51" t="s">
        <v>79</v>
      </c>
      <c r="C58" s="48"/>
      <c r="D58" s="32" t="s">
        <v>40</v>
      </c>
      <c r="E58" s="32">
        <v>100</v>
      </c>
      <c r="F58" s="32">
        <v>100</v>
      </c>
      <c r="G58" s="56" t="s">
        <v>92</v>
      </c>
      <c r="H58" s="1">
        <f t="shared" si="0"/>
        <v>1</v>
      </c>
      <c r="I58" s="21"/>
    </row>
    <row r="59" spans="1:9" ht="52.5" customHeight="1">
      <c r="A59" s="32">
        <v>3</v>
      </c>
      <c r="B59" s="23"/>
      <c r="C59" s="37" t="s">
        <v>91</v>
      </c>
      <c r="D59" s="45"/>
      <c r="E59" s="45"/>
      <c r="F59" s="45"/>
      <c r="G59" s="56"/>
      <c r="H59" s="1"/>
      <c r="I59" s="21"/>
    </row>
    <row r="60" spans="1:9" ht="80.25" customHeight="1">
      <c r="A60" s="46" t="s">
        <v>64</v>
      </c>
      <c r="B60" s="47" t="s">
        <v>74</v>
      </c>
      <c r="C60" s="48"/>
      <c r="D60" s="37" t="s">
        <v>40</v>
      </c>
      <c r="E60" s="32">
        <v>100</v>
      </c>
      <c r="F60" s="32">
        <v>100</v>
      </c>
      <c r="G60" s="56" t="s">
        <v>92</v>
      </c>
      <c r="H60" s="1">
        <f t="shared" si="0"/>
        <v>1</v>
      </c>
      <c r="I60" s="21"/>
    </row>
    <row r="61" spans="1:9" ht="74.25" customHeight="1">
      <c r="A61" s="32" t="s">
        <v>65</v>
      </c>
      <c r="B61" s="47" t="s">
        <v>80</v>
      </c>
      <c r="C61" s="48"/>
      <c r="D61" s="37" t="s">
        <v>40</v>
      </c>
      <c r="E61" s="32">
        <v>0</v>
      </c>
      <c r="F61" s="32">
        <v>1</v>
      </c>
      <c r="G61" s="56"/>
      <c r="H61" s="1"/>
      <c r="I61" s="21" t="s">
        <v>95</v>
      </c>
    </row>
    <row r="62" spans="1:9" ht="64.5" customHeight="1">
      <c r="A62" s="32" t="s">
        <v>66</v>
      </c>
      <c r="B62" s="47" t="s">
        <v>76</v>
      </c>
      <c r="C62" s="48"/>
      <c r="D62" s="37" t="s">
        <v>40</v>
      </c>
      <c r="E62" s="32">
        <v>100</v>
      </c>
      <c r="F62" s="32">
        <v>100</v>
      </c>
      <c r="G62" s="56" t="s">
        <v>92</v>
      </c>
      <c r="H62" s="1">
        <f t="shared" si="0"/>
        <v>1</v>
      </c>
      <c r="I62" s="21"/>
    </row>
    <row r="63" spans="1:9" ht="54" customHeight="1">
      <c r="A63" s="32" t="s">
        <v>67</v>
      </c>
      <c r="B63" s="47" t="s">
        <v>77</v>
      </c>
      <c r="C63" s="48"/>
      <c r="D63" s="37" t="s">
        <v>40</v>
      </c>
      <c r="E63" s="32">
        <v>100</v>
      </c>
      <c r="F63" s="32">
        <v>100</v>
      </c>
      <c r="G63" s="56" t="s">
        <v>92</v>
      </c>
      <c r="H63" s="1">
        <f t="shared" si="0"/>
        <v>1</v>
      </c>
      <c r="I63" s="21"/>
    </row>
    <row r="64" spans="1:9" ht="90.75" customHeight="1">
      <c r="A64" s="32" t="s">
        <v>68</v>
      </c>
      <c r="B64" s="49" t="s">
        <v>78</v>
      </c>
      <c r="C64" s="45"/>
      <c r="D64" s="37" t="s">
        <v>40</v>
      </c>
      <c r="E64" s="50">
        <v>100</v>
      </c>
      <c r="F64" s="50">
        <v>100</v>
      </c>
      <c r="G64" s="56" t="s">
        <v>92</v>
      </c>
      <c r="H64" s="1">
        <f t="shared" si="0"/>
        <v>1</v>
      </c>
      <c r="I64" s="21"/>
    </row>
    <row r="65" spans="1:9" ht="377.25" customHeight="1">
      <c r="A65" s="32">
        <v>3.6</v>
      </c>
      <c r="B65" s="51" t="s">
        <v>79</v>
      </c>
      <c r="C65" s="48"/>
      <c r="D65" s="32" t="s">
        <v>40</v>
      </c>
      <c r="E65" s="32">
        <v>100</v>
      </c>
      <c r="F65" s="32">
        <v>100</v>
      </c>
      <c r="G65" s="56" t="s">
        <v>92</v>
      </c>
      <c r="H65" s="1">
        <f t="shared" si="0"/>
        <v>1</v>
      </c>
      <c r="I65" s="21"/>
    </row>
    <row r="66" spans="1:9" ht="62.25" customHeight="1">
      <c r="A66" s="32">
        <v>4</v>
      </c>
      <c r="B66" s="23"/>
      <c r="C66" s="37" t="s">
        <v>90</v>
      </c>
      <c r="D66" s="45"/>
      <c r="E66" s="45"/>
      <c r="F66" s="45"/>
      <c r="G66" s="56"/>
      <c r="H66" s="1"/>
      <c r="I66" s="21"/>
    </row>
    <row r="67" spans="1:9" ht="63.75" customHeight="1">
      <c r="A67" s="46" t="s">
        <v>69</v>
      </c>
      <c r="B67" s="47" t="s">
        <v>74</v>
      </c>
      <c r="C67" s="48"/>
      <c r="D67" s="37" t="s">
        <v>40</v>
      </c>
      <c r="E67" s="32">
        <v>100</v>
      </c>
      <c r="F67" s="32">
        <v>100</v>
      </c>
      <c r="G67" s="56" t="s">
        <v>92</v>
      </c>
      <c r="H67" s="1">
        <f t="shared" si="0"/>
        <v>1</v>
      </c>
      <c r="I67" s="21"/>
    </row>
    <row r="68" spans="1:9" ht="103.5" customHeight="1">
      <c r="A68" s="32" t="s">
        <v>70</v>
      </c>
      <c r="B68" s="47" t="s">
        <v>75</v>
      </c>
      <c r="C68" s="48"/>
      <c r="D68" s="37" t="s">
        <v>40</v>
      </c>
      <c r="E68" s="32">
        <v>0</v>
      </c>
      <c r="F68" s="32">
        <v>1</v>
      </c>
      <c r="G68" s="56"/>
      <c r="H68" s="1"/>
      <c r="I68" s="21" t="s">
        <v>96</v>
      </c>
    </row>
    <row r="69" spans="1:9" ht="49.5" customHeight="1">
      <c r="A69" s="32" t="s">
        <v>71</v>
      </c>
      <c r="B69" s="47" t="s">
        <v>81</v>
      </c>
      <c r="C69" s="48"/>
      <c r="D69" s="37" t="s">
        <v>40</v>
      </c>
      <c r="E69" s="32">
        <v>100</v>
      </c>
      <c r="F69" s="32">
        <v>100</v>
      </c>
      <c r="G69" s="56" t="s">
        <v>92</v>
      </c>
      <c r="H69" s="1">
        <f t="shared" si="0"/>
        <v>1</v>
      </c>
      <c r="I69" s="21"/>
    </row>
    <row r="70" spans="1:9" ht="47.25" customHeight="1">
      <c r="A70" s="32" t="s">
        <v>72</v>
      </c>
      <c r="B70" s="47" t="s">
        <v>77</v>
      </c>
      <c r="C70" s="48"/>
      <c r="D70" s="37" t="s">
        <v>40</v>
      </c>
      <c r="E70" s="32">
        <v>100</v>
      </c>
      <c r="F70" s="32">
        <v>100</v>
      </c>
      <c r="G70" s="56" t="s">
        <v>92</v>
      </c>
      <c r="H70" s="1">
        <f t="shared" si="0"/>
        <v>1</v>
      </c>
      <c r="I70" s="21"/>
    </row>
    <row r="71" spans="1:9" ht="83.25" customHeight="1">
      <c r="A71" s="32" t="s">
        <v>73</v>
      </c>
      <c r="B71" s="49" t="s">
        <v>78</v>
      </c>
      <c r="C71" s="45"/>
      <c r="D71" s="37" t="s">
        <v>40</v>
      </c>
      <c r="E71" s="50">
        <v>100</v>
      </c>
      <c r="F71" s="50">
        <v>100</v>
      </c>
      <c r="G71" s="56" t="s">
        <v>92</v>
      </c>
      <c r="H71" s="1">
        <f t="shared" si="0"/>
        <v>1</v>
      </c>
      <c r="I71" s="21"/>
    </row>
    <row r="72" spans="1:12" ht="376.5" customHeight="1">
      <c r="A72" s="32">
        <v>4.6</v>
      </c>
      <c r="B72" s="51" t="s">
        <v>79</v>
      </c>
      <c r="C72" s="48"/>
      <c r="D72" s="32" t="s">
        <v>40</v>
      </c>
      <c r="E72" s="32">
        <v>100</v>
      </c>
      <c r="F72" s="32">
        <v>100</v>
      </c>
      <c r="G72" s="56" t="s">
        <v>92</v>
      </c>
      <c r="H72" s="1">
        <f t="shared" si="0"/>
        <v>1</v>
      </c>
      <c r="I72" s="21"/>
      <c r="K72" s="58"/>
      <c r="L72" s="58"/>
    </row>
    <row r="73" spans="9:18" ht="22.5" customHeight="1">
      <c r="I73" s="8"/>
      <c r="J73" s="14"/>
      <c r="K73" s="57"/>
      <c r="L73" s="59"/>
      <c r="M73" s="16"/>
      <c r="O73" s="16"/>
      <c r="P73" s="15"/>
      <c r="Q73" s="15"/>
      <c r="R73" s="22"/>
    </row>
    <row r="74" spans="9:18" ht="15">
      <c r="I74" s="8"/>
      <c r="R74" s="18"/>
    </row>
    <row r="75" spans="9:18" ht="15">
      <c r="I75" s="8"/>
      <c r="R75" s="18"/>
    </row>
    <row r="76" spans="9:18" ht="15">
      <c r="I76" s="8"/>
      <c r="R76" s="18"/>
    </row>
    <row r="77" spans="9:18" ht="15">
      <c r="I77" s="8"/>
      <c r="R77" s="18"/>
    </row>
    <row r="78" spans="9:18" ht="15">
      <c r="I78" s="8"/>
      <c r="R78" s="18"/>
    </row>
    <row r="79" spans="9:18" ht="15">
      <c r="I79" s="8"/>
      <c r="R79" s="18"/>
    </row>
    <row r="80" spans="9:18" ht="15">
      <c r="I80" s="8"/>
      <c r="R80" s="18"/>
    </row>
    <row r="81" spans="9:18" ht="15">
      <c r="I81" s="8"/>
      <c r="R81" s="18"/>
    </row>
    <row r="82" spans="9:18" ht="15">
      <c r="I82" s="8"/>
      <c r="R82" s="18"/>
    </row>
    <row r="83" spans="9:18" ht="15">
      <c r="I83" s="8"/>
      <c r="R83" s="18"/>
    </row>
    <row r="84" spans="9:18" ht="15">
      <c r="I84" s="8"/>
      <c r="R84" s="18"/>
    </row>
    <row r="85" spans="9:18" ht="15">
      <c r="I85" s="8"/>
      <c r="R85" s="18"/>
    </row>
    <row r="86" spans="9:18" ht="15">
      <c r="I86" s="8"/>
      <c r="R86" s="18"/>
    </row>
    <row r="87" spans="9:18" ht="15">
      <c r="I87" s="8"/>
      <c r="R87" s="18"/>
    </row>
    <row r="88" spans="9:18" ht="15">
      <c r="I88" s="8"/>
      <c r="R88" s="18"/>
    </row>
    <row r="89" spans="9:18" ht="15">
      <c r="I89" s="8"/>
      <c r="R89" s="18"/>
    </row>
    <row r="90" spans="9:18" ht="15">
      <c r="I90" s="8"/>
      <c r="R90" s="18"/>
    </row>
    <row r="91" spans="9:18" ht="15">
      <c r="I91" s="8"/>
      <c r="R91" s="18"/>
    </row>
    <row r="92" spans="9:18" ht="15">
      <c r="I92" s="8"/>
      <c r="R92" s="18"/>
    </row>
    <row r="93" spans="9:18" ht="15">
      <c r="I93" s="8"/>
      <c r="R93" s="18"/>
    </row>
    <row r="94" spans="9:18" ht="15">
      <c r="I94" s="8"/>
      <c r="R94" s="18"/>
    </row>
    <row r="95" spans="9:18" ht="15">
      <c r="I95" s="8"/>
      <c r="R95" s="18"/>
    </row>
    <row r="96" spans="9:18" ht="15">
      <c r="I96" s="8"/>
      <c r="R96" s="18"/>
    </row>
    <row r="97" spans="9:18" ht="15">
      <c r="I97" s="8"/>
      <c r="R97" s="18"/>
    </row>
    <row r="98" spans="9:18" ht="15">
      <c r="I98" s="8"/>
      <c r="R98" s="18"/>
    </row>
    <row r="99" spans="9:18" ht="15">
      <c r="I99" s="8"/>
      <c r="R99" s="18"/>
    </row>
    <row r="100" spans="9:18" ht="15">
      <c r="I100" s="8"/>
      <c r="R100" s="18"/>
    </row>
    <row r="101" spans="9:18" ht="15">
      <c r="I101" s="8"/>
      <c r="R101" s="18"/>
    </row>
    <row r="102" spans="9:18" ht="15">
      <c r="I102" s="8"/>
      <c r="R102" s="18"/>
    </row>
    <row r="103" spans="9:18" ht="15">
      <c r="I103" s="8"/>
      <c r="R103" s="18"/>
    </row>
    <row r="104" spans="9:18" ht="15">
      <c r="I104" s="8"/>
      <c r="R104" s="18"/>
    </row>
    <row r="105" spans="9:18" ht="15">
      <c r="I105" s="8"/>
      <c r="R105" s="18"/>
    </row>
    <row r="106" spans="9:18" ht="15">
      <c r="I106" s="8"/>
      <c r="R106" s="18"/>
    </row>
    <row r="107" spans="9:18" ht="15">
      <c r="I107" s="8"/>
      <c r="R107" s="18"/>
    </row>
    <row r="108" spans="9:18" ht="15">
      <c r="I108" s="8"/>
      <c r="R108" s="18"/>
    </row>
    <row r="109" spans="9:18" ht="15">
      <c r="I109" s="8"/>
      <c r="R109" s="18"/>
    </row>
    <row r="110" spans="9:18" ht="15">
      <c r="I110" s="8"/>
      <c r="R110" s="18"/>
    </row>
    <row r="111" spans="9:18" ht="15">
      <c r="I111" s="8"/>
      <c r="R111" s="18"/>
    </row>
    <row r="112" spans="9:18" ht="15">
      <c r="I112" s="8"/>
      <c r="R112" s="18"/>
    </row>
    <row r="113" spans="9:18" ht="15">
      <c r="I113" s="8"/>
      <c r="R113" s="18"/>
    </row>
    <row r="114" spans="9:18" ht="15">
      <c r="I114" s="8"/>
      <c r="R114" s="18"/>
    </row>
    <row r="115" spans="9:18" ht="15">
      <c r="I115" s="8"/>
      <c r="R115" s="18"/>
    </row>
    <row r="116" spans="9:18" ht="15">
      <c r="I116" s="8"/>
      <c r="R116" s="18"/>
    </row>
    <row r="117" spans="9:18" ht="15">
      <c r="I117" s="8"/>
      <c r="R117" s="18"/>
    </row>
    <row r="118" spans="9:18" ht="15">
      <c r="I118" s="8"/>
      <c r="R118" s="18"/>
    </row>
    <row r="119" spans="9:18" ht="15">
      <c r="I119" s="8"/>
      <c r="R119" s="18"/>
    </row>
    <row r="120" spans="9:18" ht="15">
      <c r="I120" s="8"/>
      <c r="R120" s="18"/>
    </row>
    <row r="121" spans="9:18" ht="15">
      <c r="I121" s="8"/>
      <c r="R121" s="18"/>
    </row>
    <row r="122" spans="9:18" ht="15">
      <c r="I122" s="8"/>
      <c r="R122" s="18"/>
    </row>
  </sheetData>
  <sheetProtection/>
  <mergeCells count="39">
    <mergeCell ref="K26:K29"/>
    <mergeCell ref="L2:L4"/>
    <mergeCell ref="C23:C24"/>
    <mergeCell ref="D23:D24"/>
    <mergeCell ref="A5:G5"/>
    <mergeCell ref="A7:G7"/>
    <mergeCell ref="A8:G8"/>
    <mergeCell ref="A9:G9"/>
    <mergeCell ref="A10:G10"/>
    <mergeCell ref="A11:G11"/>
    <mergeCell ref="J23:J24"/>
    <mergeCell ref="L23:L24"/>
    <mergeCell ref="A12:G12"/>
    <mergeCell ref="A13:G13"/>
    <mergeCell ref="A14:G14"/>
    <mergeCell ref="A20:G20"/>
    <mergeCell ref="A21:G21"/>
    <mergeCell ref="A23:A24"/>
    <mergeCell ref="B23:B24"/>
    <mergeCell ref="A32:G32"/>
    <mergeCell ref="A33:G33"/>
    <mergeCell ref="F2:F4"/>
    <mergeCell ref="A6:G6"/>
    <mergeCell ref="K23:K24"/>
    <mergeCell ref="H23:H24"/>
    <mergeCell ref="F23:F24"/>
    <mergeCell ref="G23:G24"/>
    <mergeCell ref="I23:I24"/>
    <mergeCell ref="E23:E24"/>
    <mergeCell ref="I42:I43"/>
    <mergeCell ref="A39:G39"/>
    <mergeCell ref="A40:G40"/>
    <mergeCell ref="A42:A43"/>
    <mergeCell ref="B42:B43"/>
    <mergeCell ref="C42:C43"/>
    <mergeCell ref="D42:D43"/>
    <mergeCell ref="E42:E43"/>
    <mergeCell ref="F42:F43"/>
    <mergeCell ref="G42:G43"/>
  </mergeCells>
  <printOptions/>
  <pageMargins left="0.07874015748031496" right="0.07874015748031496" top="0.3937007874015748" bottom="0.1968503937007874" header="0.1968503937007874" footer="0.1968503937007874"/>
  <pageSetup fitToHeight="2" horizontalDpi="600" verticalDpi="600" orientation="landscape" paperSize="9" scale="34" r:id="rId2"/>
  <headerFooter>
    <oddFooter>&amp;R&amp;P</oddFooter>
  </headerFooter>
  <rowBreaks count="3" manualBreakCount="3">
    <brk id="37" max="11" man="1"/>
    <brk id="57" max="11" man="1"/>
    <brk id="68"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Соболева</cp:lastModifiedBy>
  <cp:lastPrinted>2018-02-26T06:59:40Z</cp:lastPrinted>
  <dcterms:created xsi:type="dcterms:W3CDTF">2016-02-04T06:52:46Z</dcterms:created>
  <dcterms:modified xsi:type="dcterms:W3CDTF">2018-02-26T07:00:35Z</dcterms:modified>
  <cp:category/>
  <cp:version/>
  <cp:contentType/>
  <cp:contentStatus/>
</cp:coreProperties>
</file>